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ენრიკო ყველა\d diski\enriko\gankargulebebi eleqtr.2019\"/>
    </mc:Choice>
  </mc:AlternateContent>
  <bookViews>
    <workbookView xWindow="0" yWindow="0" windowWidth="28800" windowHeight="11700"/>
  </bookViews>
  <sheets>
    <sheet name="Sheet1 (3)" sheetId="1" r:id="rId1"/>
    <sheet name="Sheet1 (4)" sheetId="2" r:id="rId2"/>
  </sheets>
  <calcPr calcId="162913"/>
</workbook>
</file>

<file path=xl/calcChain.xml><?xml version="1.0" encoding="utf-8"?>
<calcChain xmlns="http://schemas.openxmlformats.org/spreadsheetml/2006/main">
  <c r="D5" i="1" l="1"/>
  <c r="D6" i="2"/>
  <c r="C14" i="2"/>
  <c r="C13" i="2"/>
  <c r="C12" i="2"/>
  <c r="C11" i="2"/>
  <c r="E10" i="2"/>
  <c r="D10" i="2"/>
  <c r="E9" i="2"/>
  <c r="D9" i="2"/>
  <c r="E8" i="2"/>
  <c r="E15" i="2" s="1"/>
  <c r="D8" i="2"/>
  <c r="E7" i="2"/>
  <c r="D7" i="2"/>
  <c r="D15" i="2"/>
  <c r="E5" i="2"/>
  <c r="D5" i="2"/>
  <c r="C15" i="2" l="1"/>
</calcChain>
</file>

<file path=xl/sharedStrings.xml><?xml version="1.0" encoding="utf-8"?>
<sst xmlns="http://schemas.openxmlformats.org/spreadsheetml/2006/main" count="42" uniqueCount="27">
  <si>
    <t>დანართი    №2</t>
  </si>
  <si>
    <t>№</t>
  </si>
  <si>
    <t>პროექტის დასახელება</t>
  </si>
  <si>
    <t>პროექტის სრული ღირებულება (საპროექტო დოკუმენტაციის ღირებულების გარეშე)</t>
  </si>
  <si>
    <t>მ.შ.  მიმდინარე წელს ფონდიდან მოთხოვნილი თანხა</t>
  </si>
  <si>
    <t>მ.შ თანადაფინანსება</t>
  </si>
  <si>
    <t>პროექტის განხორციელების სავარაუდო ვადები</t>
  </si>
  <si>
    <t>შენიშვნა</t>
  </si>
  <si>
    <t xml:space="preserve">ოზურგეთის მუნიციპალიტეტის  მერი    </t>
  </si>
  <si>
    <t>________________________________________________  /კონსტანტინე შარაშენიძე/</t>
  </si>
  <si>
    <t>სოფ. ბაილეთი - ამბულატორიის რეაბილიტაცია.</t>
  </si>
  <si>
    <t>სოფ. შემოქმედის - ამბულატორიის რეაბილიტაცია.</t>
  </si>
  <si>
    <t>სოფ. ნატანები - ამბულატორიის რეაბილიტაცია.</t>
  </si>
  <si>
    <t>სოფ. ბოხვაურის - ამბულატორიის რეაბილიტაცია.</t>
  </si>
  <si>
    <t>დაბა ნარუჯის - ამბულატორიის რეაბილიტაცია.</t>
  </si>
  <si>
    <t>დაბა ურეკი - ამბულატორიის რეაბილიტაცია.</t>
  </si>
  <si>
    <t>დაბა ნასაკირალის  საექიმო ამბულატორიის მშენებლობა.</t>
  </si>
  <si>
    <t>გურიანთის საექიმო ამბულატორიის მშენებლობა.</t>
  </si>
  <si>
    <t>კონჭკათის საექიმო ამბულატორიის მშენებლობა.</t>
  </si>
  <si>
    <t>ჭანიეთის საექიმო ამბულატორიის მშენებლობა.</t>
  </si>
  <si>
    <t>ივნისი 2019 წ.- სექტემბერი 2019 წ.</t>
  </si>
  <si>
    <t>ივლისი 2019 წ.- ნოემბერი 2019 წ.</t>
  </si>
  <si>
    <t xml:space="preserve"> ოზურგეთის მუნიციპალიტეტში  2019 წელს სარეაბილიტაციო და ასაშენებელი ამბულატორიების ჩამონათვალი </t>
  </si>
  <si>
    <t>აგვისტო 2019 წ.- ოქტომბერი 2019 წ.</t>
  </si>
  <si>
    <t xml:space="preserve"> ოზურგეთის მუნიციპალიტეტში  2019 წელს საგანგებო სიტუაციების კოორდინაციისა და გადაუდებელი  დახმარების ცენტრი"-ს (სასწრაფო სამედიცინო დახმარების ) შენობის მშენებლობა</t>
  </si>
  <si>
    <t xml:space="preserve">დანართი    </t>
  </si>
  <si>
    <t>ქ.ოზურგეთის "საგანგებო სიტუაციების კოორდინაციისა და გადაუდებელი დახმარების ცენტრი"-ს შენობის მშენებლობა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</si>
</sst>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1"/>
  <sheetViews>
    <sheetView tabSelected="1" workbookViewId="0">
      <selection activeCell="B5" sqref="B5"/>
    </sheetView>
  </sheetViews>
  <sheetFormatPr defaultRowHeight="15" x14ac:dyDescent="0.25"/>
  <cols>
    <col min="1" max="1" width="5.85546875" style="6" customWidth="1"/>
    <col min="2" max="2" width="45" style="6" customWidth="1"/>
    <col min="3" max="3" width="18.85546875" style="6" customWidth="1"/>
    <col min="4" max="4" width="24.7109375" style="6" customWidth="1"/>
    <col min="5" max="5" width="15.85546875" style="6" customWidth="1"/>
    <col min="6" max="6" width="34.7109375" style="6" customWidth="1"/>
    <col min="7" max="7" width="40" style="6" customWidth="1"/>
    <col min="8" max="16384" width="9.140625" style="6"/>
  </cols>
  <sheetData>
    <row r="2" spans="1:9" ht="38.25" customHeight="1" x14ac:dyDescent="0.25">
      <c r="B2" s="22" t="s">
        <v>24</v>
      </c>
      <c r="C2" s="22"/>
      <c r="D2" s="22"/>
      <c r="E2" s="22"/>
      <c r="F2" s="22"/>
      <c r="G2" s="7" t="s">
        <v>25</v>
      </c>
    </row>
    <row r="4" spans="1:9" s="10" customFormat="1" ht="120" x14ac:dyDescent="0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8" t="s">
        <v>7</v>
      </c>
    </row>
    <row r="5" spans="1:9" ht="72.75" customHeight="1" x14ac:dyDescent="0.25">
      <c r="A5" s="8">
        <v>1</v>
      </c>
      <c r="B5" s="1" t="s">
        <v>26</v>
      </c>
      <c r="C5" s="3">
        <v>370000</v>
      </c>
      <c r="D5" s="3">
        <f>C5</f>
        <v>370000</v>
      </c>
      <c r="E5" s="11">
        <v>0</v>
      </c>
      <c r="F5" s="12" t="s">
        <v>23</v>
      </c>
      <c r="G5" s="13"/>
      <c r="I5" s="14"/>
    </row>
    <row r="6" spans="1:9" ht="15.75" x14ac:dyDescent="0.25">
      <c r="A6" s="21"/>
      <c r="B6" s="4"/>
      <c r="C6" s="5"/>
      <c r="D6" s="5"/>
      <c r="E6" s="19"/>
      <c r="F6" s="17"/>
      <c r="G6" s="18"/>
    </row>
    <row r="7" spans="1:9" ht="15.75" x14ac:dyDescent="0.25">
      <c r="A7" s="21"/>
      <c r="B7" s="4"/>
      <c r="C7" s="5"/>
      <c r="D7" s="5"/>
      <c r="E7" s="19"/>
      <c r="F7" s="17"/>
      <c r="G7" s="18"/>
    </row>
    <row r="8" spans="1:9" ht="15.75" x14ac:dyDescent="0.25">
      <c r="A8" s="21"/>
      <c r="B8" s="4"/>
      <c r="C8" s="5"/>
      <c r="D8" s="5"/>
      <c r="E8" s="19"/>
      <c r="F8" s="17"/>
      <c r="G8" s="18"/>
    </row>
    <row r="11" spans="1:9" x14ac:dyDescent="0.25">
      <c r="B11" s="20"/>
    </row>
  </sheetData>
  <mergeCells count="1">
    <mergeCell ref="B2:F2"/>
  </mergeCells>
  <dataValidations count="1">
    <dataValidation type="decimal" operator="greaterThanOrEqual" allowBlank="1" showInputMessage="1" showErrorMessage="1" prompt="შეცდომა - ჩაწერეთ რიცხვი" sqref="C5">
      <formula1>0</formula1>
    </dataValidation>
  </dataValidations>
  <pageMargins left="0.7" right="0.7" top="0.69" bottom="0.4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opLeftCell="A7" workbookViewId="0">
      <selection activeCell="G10" sqref="G10"/>
    </sheetView>
  </sheetViews>
  <sheetFormatPr defaultRowHeight="15" x14ac:dyDescent="0.25"/>
  <cols>
    <col min="1" max="1" width="5.85546875" style="6" customWidth="1"/>
    <col min="2" max="2" width="45" style="6" customWidth="1"/>
    <col min="3" max="3" width="18.85546875" style="6" customWidth="1"/>
    <col min="4" max="4" width="24.7109375" style="6" customWidth="1"/>
    <col min="5" max="5" width="15.85546875" style="6" customWidth="1"/>
    <col min="6" max="6" width="34.7109375" style="6" customWidth="1"/>
    <col min="7" max="7" width="40" style="6" customWidth="1"/>
    <col min="8" max="16384" width="9.140625" style="6"/>
  </cols>
  <sheetData>
    <row r="2" spans="1:9" ht="27.75" customHeight="1" x14ac:dyDescent="0.25">
      <c r="B2" s="22" t="s">
        <v>22</v>
      </c>
      <c r="C2" s="22"/>
      <c r="D2" s="22"/>
      <c r="E2" s="22"/>
      <c r="F2" s="22"/>
      <c r="G2" s="7" t="s">
        <v>0</v>
      </c>
    </row>
    <row r="4" spans="1:9" s="10" customFormat="1" ht="120" x14ac:dyDescent="0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8" t="s">
        <v>7</v>
      </c>
    </row>
    <row r="5" spans="1:9" ht="41.25" customHeight="1" x14ac:dyDescent="0.25">
      <c r="A5" s="8">
        <v>1</v>
      </c>
      <c r="B5" s="1" t="s">
        <v>10</v>
      </c>
      <c r="C5" s="3">
        <v>86649.1</v>
      </c>
      <c r="D5" s="3">
        <f>C5*85%</f>
        <v>73651.735000000001</v>
      </c>
      <c r="E5" s="11">
        <f>C5*15%</f>
        <v>12997.365</v>
      </c>
      <c r="F5" s="12" t="s">
        <v>20</v>
      </c>
      <c r="G5" s="13"/>
      <c r="I5" s="14"/>
    </row>
    <row r="6" spans="1:9" ht="41.25" customHeight="1" x14ac:dyDescent="0.25">
      <c r="A6" s="8">
        <v>3</v>
      </c>
      <c r="B6" s="1" t="s">
        <v>11</v>
      </c>
      <c r="C6" s="3">
        <v>18727</v>
      </c>
      <c r="D6" s="3">
        <f>C6</f>
        <v>18727</v>
      </c>
      <c r="E6" s="15">
        <v>0</v>
      </c>
      <c r="F6" s="12" t="s">
        <v>20</v>
      </c>
      <c r="G6" s="13"/>
      <c r="I6" s="14"/>
    </row>
    <row r="7" spans="1:9" ht="41.25" customHeight="1" x14ac:dyDescent="0.25">
      <c r="A7" s="8">
        <v>6</v>
      </c>
      <c r="B7" s="1" t="s">
        <v>12</v>
      </c>
      <c r="C7" s="3">
        <v>67578</v>
      </c>
      <c r="D7" s="3">
        <f t="shared" ref="D7:D10" si="0">C7*85%</f>
        <v>57441.299999999996</v>
      </c>
      <c r="E7" s="15">
        <f t="shared" ref="E7:E10" si="1">C7*15%</f>
        <v>10136.699999999999</v>
      </c>
      <c r="F7" s="12" t="s">
        <v>20</v>
      </c>
      <c r="G7" s="13"/>
      <c r="I7" s="14"/>
    </row>
    <row r="8" spans="1:9" ht="41.25" customHeight="1" x14ac:dyDescent="0.25">
      <c r="A8" s="8">
        <v>7</v>
      </c>
      <c r="B8" s="1" t="s">
        <v>13</v>
      </c>
      <c r="C8" s="3">
        <v>50346.8</v>
      </c>
      <c r="D8" s="3">
        <f t="shared" si="0"/>
        <v>42794.78</v>
      </c>
      <c r="E8" s="11">
        <f t="shared" si="1"/>
        <v>7552.02</v>
      </c>
      <c r="F8" s="12" t="s">
        <v>20</v>
      </c>
      <c r="G8" s="13"/>
      <c r="I8" s="14"/>
    </row>
    <row r="9" spans="1:9" ht="41.25" customHeight="1" x14ac:dyDescent="0.25">
      <c r="A9" s="8">
        <v>8</v>
      </c>
      <c r="B9" s="1" t="s">
        <v>14</v>
      </c>
      <c r="C9" s="3">
        <v>55899.3</v>
      </c>
      <c r="D9" s="3">
        <f t="shared" si="0"/>
        <v>47514.404999999999</v>
      </c>
      <c r="E9" s="11">
        <f t="shared" si="1"/>
        <v>8384.8950000000004</v>
      </c>
      <c r="F9" s="12" t="s">
        <v>20</v>
      </c>
      <c r="G9" s="13"/>
      <c r="I9" s="14"/>
    </row>
    <row r="10" spans="1:9" ht="41.25" customHeight="1" x14ac:dyDescent="0.25">
      <c r="A10" s="8">
        <v>9</v>
      </c>
      <c r="B10" s="1" t="s">
        <v>15</v>
      </c>
      <c r="C10" s="3">
        <v>54918.2</v>
      </c>
      <c r="D10" s="3">
        <f t="shared" si="0"/>
        <v>46680.469999999994</v>
      </c>
      <c r="E10" s="11">
        <f t="shared" si="1"/>
        <v>8237.73</v>
      </c>
      <c r="F10" s="12" t="s">
        <v>20</v>
      </c>
      <c r="G10" s="13"/>
      <c r="I10" s="14"/>
    </row>
    <row r="11" spans="1:9" ht="41.25" customHeight="1" x14ac:dyDescent="0.25">
      <c r="A11" s="8">
        <v>10</v>
      </c>
      <c r="B11" s="1" t="s">
        <v>16</v>
      </c>
      <c r="C11" s="3">
        <f>D11+E11</f>
        <v>115000</v>
      </c>
      <c r="D11" s="3">
        <v>100000</v>
      </c>
      <c r="E11" s="11">
        <v>15000</v>
      </c>
      <c r="F11" s="12" t="s">
        <v>21</v>
      </c>
      <c r="G11" s="16"/>
    </row>
    <row r="12" spans="1:9" ht="41.25" customHeight="1" x14ac:dyDescent="0.25">
      <c r="A12" s="8">
        <v>11</v>
      </c>
      <c r="B12" s="2" t="s">
        <v>17</v>
      </c>
      <c r="C12" s="3">
        <f t="shared" ref="C12:C14" si="2">D12+E12</f>
        <v>115000</v>
      </c>
      <c r="D12" s="3">
        <v>100000</v>
      </c>
      <c r="E12" s="11">
        <v>15000</v>
      </c>
      <c r="F12" s="12" t="s">
        <v>21</v>
      </c>
      <c r="G12" s="16"/>
    </row>
    <row r="13" spans="1:9" ht="41.25" customHeight="1" x14ac:dyDescent="0.25">
      <c r="A13" s="8">
        <v>12</v>
      </c>
      <c r="B13" s="2" t="s">
        <v>18</v>
      </c>
      <c r="C13" s="3">
        <f t="shared" si="2"/>
        <v>115000</v>
      </c>
      <c r="D13" s="3">
        <v>100000</v>
      </c>
      <c r="E13" s="11">
        <v>15000</v>
      </c>
      <c r="F13" s="12" t="s">
        <v>21</v>
      </c>
      <c r="G13" s="16"/>
    </row>
    <row r="14" spans="1:9" ht="41.25" customHeight="1" x14ac:dyDescent="0.25">
      <c r="A14" s="8">
        <v>13</v>
      </c>
      <c r="B14" s="2" t="s">
        <v>19</v>
      </c>
      <c r="C14" s="3">
        <f t="shared" si="2"/>
        <v>115000</v>
      </c>
      <c r="D14" s="3">
        <v>100000</v>
      </c>
      <c r="E14" s="11">
        <v>15000</v>
      </c>
      <c r="F14" s="12" t="s">
        <v>21</v>
      </c>
      <c r="G14" s="16"/>
    </row>
    <row r="15" spans="1:9" ht="15.75" x14ac:dyDescent="0.25">
      <c r="A15" s="21"/>
      <c r="B15" s="4"/>
      <c r="C15" s="5">
        <f>SUM(C5:C14)</f>
        <v>794118.4</v>
      </c>
      <c r="D15" s="5">
        <f t="shared" ref="D15:E15" si="3">SUM(D5:D14)</f>
        <v>686809.69</v>
      </c>
      <c r="E15" s="5">
        <f t="shared" si="3"/>
        <v>107308.70999999999</v>
      </c>
      <c r="F15" s="17"/>
      <c r="G15" s="18"/>
    </row>
    <row r="16" spans="1:9" ht="15.75" x14ac:dyDescent="0.25">
      <c r="A16" s="21"/>
      <c r="B16" s="4"/>
      <c r="C16" s="5"/>
      <c r="D16" s="5"/>
      <c r="E16" s="19"/>
      <c r="F16" s="17"/>
      <c r="G16" s="18"/>
    </row>
    <row r="18" spans="2:3" x14ac:dyDescent="0.25">
      <c r="C18" s="6" t="s">
        <v>8</v>
      </c>
    </row>
    <row r="19" spans="2:3" x14ac:dyDescent="0.25">
      <c r="B19" s="20"/>
    </row>
    <row r="21" spans="2:3" x14ac:dyDescent="0.25">
      <c r="C21" s="6" t="s">
        <v>9</v>
      </c>
    </row>
  </sheetData>
  <mergeCells count="1">
    <mergeCell ref="B2:F2"/>
  </mergeCells>
  <dataValidations count="1">
    <dataValidation type="decimal" operator="greaterThanOrEqual" allowBlank="1" showInputMessage="1" showErrorMessage="1" prompt="შეცდომა - ჩაწერეთ რიცხვი" sqref="C5:C10">
      <formula1>0</formula1>
    </dataValidation>
  </dataValidations>
  <pageMargins left="0.7" right="0.7" top="0.69" bottom="0.4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(3)</vt:lpstr>
      <vt:lpstr>Sheet1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temur.giorgadze</dc:creator>
  <cp:lastModifiedBy>Enver Japaridze</cp:lastModifiedBy>
  <cp:lastPrinted>2019-06-25T06:57:20Z</cp:lastPrinted>
  <dcterms:created xsi:type="dcterms:W3CDTF">2019-06-06T13:19:08Z</dcterms:created>
  <dcterms:modified xsi:type="dcterms:W3CDTF">2019-06-25T09:04:43Z</dcterms:modified>
</cp:coreProperties>
</file>